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ravoyard/Library/Mobile Documents/com~apple~CloudDocs/Documents/200 - Paniers Paysans Giennois/2024 Contrat 10 - 01/"/>
    </mc:Choice>
  </mc:AlternateContent>
  <xr:revisionPtr revIDLastSave="0" documentId="13_ncr:1_{894B872B-ACFC-BA44-94E2-ACE1B7435E83}" xr6:coauthVersionLast="47" xr6:coauthVersionMax="47" xr10:uidLastSave="{00000000-0000-0000-0000-000000000000}"/>
  <bookViews>
    <workbookView xWindow="4660" yWindow="500" windowWidth="40140" windowHeight="23220" xr2:uid="{8090E146-F14C-E244-A0A1-A122589DF6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26" i="1" l="1"/>
  <c r="CM26" i="1"/>
  <c r="CI26" i="1"/>
  <c r="CE26" i="1"/>
  <c r="CA26" i="1"/>
  <c r="BW26" i="1"/>
  <c r="BS26" i="1"/>
  <c r="BO26" i="1"/>
  <c r="BK26" i="1"/>
  <c r="BG26" i="1"/>
  <c r="BC26" i="1"/>
  <c r="AY26" i="1"/>
  <c r="AU26" i="1"/>
  <c r="AU27" i="1" s="1"/>
  <c r="AQ26" i="1"/>
  <c r="AM26" i="1"/>
  <c r="AI26" i="1"/>
  <c r="AE26" i="1"/>
  <c r="AA26" i="1"/>
  <c r="CA27" i="1" l="1"/>
  <c r="BK27" i="1"/>
  <c r="AA27" i="1"/>
  <c r="AA28" i="1"/>
  <c r="G31" i="1" s="1"/>
  <c r="G32" i="1" l="1"/>
</calcChain>
</file>

<file path=xl/sharedStrings.xml><?xml version="1.0" encoding="utf-8"?>
<sst xmlns="http://schemas.openxmlformats.org/spreadsheetml/2006/main" count="42" uniqueCount="34">
  <si>
    <t>Maison des Association
Avenue P. Enfert
45500 GIEN</t>
  </si>
  <si>
    <t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l'éventuel report de certaines livraisons).
En s'engageant par la signature de ce contrat, paysans et consomm'acteurs dépassent le simple rapport commercial : ils deviennent partenaires.</t>
  </si>
  <si>
    <t>Signatures, précédées de la mention "Lu et approuvé"</t>
  </si>
  <si>
    <t>Le paiement s'effectue à la signature du contrat pour sa totalité,</t>
  </si>
  <si>
    <r>
      <rPr>
        <b/>
        <u/>
        <sz val="10"/>
        <color theme="1"/>
        <rFont val="Arial"/>
        <family val="2"/>
      </rPr>
      <t>Termes du contrat :</t>
    </r>
    <r>
      <rPr>
        <sz val="10"/>
        <color theme="1"/>
        <rFont val="Arial"/>
        <family val="2"/>
      </rPr>
      <t xml:space="preserve"> La livraison a lieu le jeudi aux dates indiquées de 17h30 à 19h00, à la maison des associations avenue Paulin Enfert à GIEN</t>
    </r>
  </si>
  <si>
    <t>Nom :</t>
  </si>
  <si>
    <t>Mail :</t>
  </si>
  <si>
    <t>Tél. :</t>
  </si>
  <si>
    <t>Campagne</t>
  </si>
  <si>
    <t>500 g</t>
  </si>
  <si>
    <t>Campagne graines</t>
  </si>
  <si>
    <t>+ graines(courge, tournesol, lin)</t>
  </si>
  <si>
    <t>1kg</t>
  </si>
  <si>
    <t>Engrain noir</t>
  </si>
  <si>
    <t>Petit épeautre</t>
  </si>
  <si>
    <t>Complet</t>
  </si>
  <si>
    <t>Blé complet T150</t>
  </si>
  <si>
    <t>Mendiant</t>
  </si>
  <si>
    <t xml:space="preserve">Total livraison : </t>
  </si>
  <si>
    <t xml:space="preserve">Total mensuel : </t>
  </si>
  <si>
    <t xml:space="preserve">Total contrat : </t>
  </si>
  <si>
    <t>05</t>
  </si>
  <si>
    <t>02</t>
  </si>
  <si>
    <t>09</t>
  </si>
  <si>
    <t>07</t>
  </si>
  <si>
    <t>OCTOBRE</t>
  </si>
  <si>
    <t>NOVEMBRE</t>
  </si>
  <si>
    <t>DECEMBRE</t>
  </si>
  <si>
    <t>JANVIER</t>
  </si>
  <si>
    <t>Fête de l'Hiver</t>
  </si>
  <si>
    <t>Blés ancien T80
Seigle T170</t>
  </si>
  <si>
    <t>Blé T80 + fruits secs + noisettes</t>
  </si>
  <si>
    <r>
      <rPr>
        <sz val="14"/>
        <color theme="1"/>
        <rFont val="Arial"/>
        <family val="2"/>
      </rPr>
      <t>Contrat : PAIN</t>
    </r>
    <r>
      <rPr>
        <sz val="10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Période : Octobre 2024 - Janvier 2025</t>
    </r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</si>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</sst>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9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1" fillId="0" borderId="0" xfId="0" quotePrefix="1" applyFont="1"/>
    <xf numFmtId="0" fontId="1" fillId="0" borderId="0" xfId="0" applyFont="1" applyAlignment="1">
      <alignment vertical="center" wrapText="1"/>
    </xf>
    <xf numFmtId="164" fontId="7" fillId="3" borderId="25" xfId="0" applyNumberFormat="1" applyFont="1" applyFill="1" applyBorder="1" applyAlignment="1">
      <alignment horizontal="center"/>
    </xf>
    <xf numFmtId="164" fontId="7" fillId="3" borderId="26" xfId="0" applyNumberFormat="1" applyFont="1" applyFill="1" applyBorder="1" applyAlignment="1">
      <alignment horizontal="center"/>
    </xf>
    <xf numFmtId="164" fontId="7" fillId="3" borderId="27" xfId="0" applyNumberFormat="1" applyFont="1" applyFill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164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textRotation="45" wrapText="1"/>
    </xf>
    <xf numFmtId="0" fontId="3" fillId="3" borderId="11" xfId="0" applyFont="1" applyFill="1" applyBorder="1" applyAlignment="1">
      <alignment horizontal="center" textRotation="45" wrapText="1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28" xfId="0" quotePrefix="1" applyFont="1" applyBorder="1" applyAlignment="1">
      <alignment horizontal="center" textRotation="45" wrapText="1"/>
    </xf>
    <xf numFmtId="0" fontId="3" fillId="0" borderId="11" xfId="0" applyFont="1" applyBorder="1" applyAlignment="1">
      <alignment horizontal="center" textRotation="45" wrapText="1"/>
    </xf>
    <xf numFmtId="0" fontId="3" fillId="0" borderId="28" xfId="0" applyFont="1" applyBorder="1" applyAlignment="1">
      <alignment horizontal="center" textRotation="45" wrapText="1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31" xfId="0" quotePrefix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35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3" fillId="0" borderId="35" xfId="0" quotePrefix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/>
    </xf>
    <xf numFmtId="164" fontId="7" fillId="0" borderId="47" xfId="0" applyNumberFormat="1" applyFont="1" applyBorder="1" applyAlignment="1">
      <alignment horizontal="center"/>
    </xf>
    <xf numFmtId="0" fontId="1" fillId="0" borderId="48" xfId="0" quotePrefix="1" applyFont="1" applyBorder="1" applyAlignment="1">
      <alignment horizontal="center"/>
    </xf>
    <xf numFmtId="0" fontId="1" fillId="0" borderId="44" xfId="0" quotePrefix="1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textRotation="45" wrapText="1"/>
    </xf>
    <xf numFmtId="0" fontId="3" fillId="4" borderId="36" xfId="0" applyFont="1" applyFill="1" applyBorder="1" applyAlignment="1">
      <alignment horizontal="center" textRotation="45" wrapText="1"/>
    </xf>
    <xf numFmtId="0" fontId="2" fillId="4" borderId="49" xfId="0" applyFont="1" applyFill="1" applyBorder="1" applyAlignment="1" applyProtection="1">
      <alignment horizontal="center" vertical="center"/>
      <protection locked="0"/>
    </xf>
    <xf numFmtId="0" fontId="2" fillId="4" borderId="50" xfId="0" applyFont="1" applyFill="1" applyBorder="1" applyAlignment="1" applyProtection="1">
      <alignment horizontal="center" vertical="center"/>
      <protection locked="0"/>
    </xf>
    <xf numFmtId="0" fontId="2" fillId="4" borderId="52" xfId="0" applyFont="1" applyFill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 applyProtection="1">
      <alignment horizontal="center" vertical="center"/>
      <protection locked="0"/>
    </xf>
    <xf numFmtId="164" fontId="7" fillId="4" borderId="55" xfId="0" applyNumberFormat="1" applyFont="1" applyFill="1" applyBorder="1" applyAlignment="1">
      <alignment horizontal="center"/>
    </xf>
    <xf numFmtId="164" fontId="7" fillId="4" borderId="46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25400</xdr:colOff>
      <xdr:row>4</xdr:row>
      <xdr:rowOff>74387</xdr:rowOff>
    </xdr:from>
    <xdr:to>
      <xdr:col>32</xdr:col>
      <xdr:colOff>24796</xdr:colOff>
      <xdr:row>10</xdr:row>
      <xdr:rowOff>145145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201695F0-0C50-F24C-9A6B-16299F9C71A3}"/>
            </a:ext>
          </a:extLst>
        </xdr:cNvPr>
        <xdr:cNvSpPr/>
      </xdr:nvSpPr>
      <xdr:spPr>
        <a:xfrm>
          <a:off x="723900" y="800101"/>
          <a:ext cx="2602896" cy="115933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 anchorCtr="0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endParaRPr lang="en-GB" sz="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PAIN ETHIK</a:t>
          </a:r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6 boulevard Mayeux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45270 COULLONS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06.78.66.07.12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thomas.richide@gmail.com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67</xdr:col>
      <xdr:colOff>3627</xdr:colOff>
      <xdr:row>4</xdr:row>
      <xdr:rowOff>69550</xdr:rowOff>
    </xdr:from>
    <xdr:to>
      <xdr:col>89</xdr:col>
      <xdr:colOff>12095</xdr:colOff>
      <xdr:row>10</xdr:row>
      <xdr:rowOff>145144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E2884CA6-6889-FD49-BB80-CA71F1A80669}"/>
            </a:ext>
          </a:extLst>
        </xdr:cNvPr>
        <xdr:cNvSpPr/>
      </xdr:nvSpPr>
      <xdr:spPr>
        <a:xfrm>
          <a:off x="7433127" y="795264"/>
          <a:ext cx="2602897" cy="116416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ctr"/>
          <a:r>
            <a:rPr lang="en-GB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</a:t>
          </a:r>
          <a:r>
            <a:rPr lang="en-GB" sz="105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-TRICE</a:t>
          </a:r>
        </a:p>
      </xdr:txBody>
    </xdr:sp>
    <xdr:clientData/>
  </xdr:twoCellAnchor>
  <xdr:twoCellAnchor editAs="absolute">
    <xdr:from>
      <xdr:col>2</xdr:col>
      <xdr:colOff>30019</xdr:colOff>
      <xdr:row>4</xdr:row>
      <xdr:rowOff>109542</xdr:rowOff>
    </xdr:from>
    <xdr:to>
      <xdr:col>7</xdr:col>
      <xdr:colOff>66721</xdr:colOff>
      <xdr:row>7</xdr:row>
      <xdr:rowOff>135660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A5D8EDD-3DAD-A342-A59A-B50E0D16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9993710">
          <a:off x="241686" y="829209"/>
          <a:ext cx="565868" cy="56586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absolute">
    <xdr:from>
      <xdr:col>3</xdr:col>
      <xdr:colOff>22380</xdr:colOff>
      <xdr:row>34</xdr:row>
      <xdr:rowOff>78619</xdr:rowOff>
    </xdr:from>
    <xdr:to>
      <xdr:col>24</xdr:col>
      <xdr:colOff>30847</xdr:colOff>
      <xdr:row>37</xdr:row>
      <xdr:rowOff>136071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F07337C2-3F26-F044-941E-69E9AD5D73A2}"/>
            </a:ext>
          </a:extLst>
        </xdr:cNvPr>
        <xdr:cNvSpPr/>
      </xdr:nvSpPr>
      <xdr:spPr>
        <a:xfrm>
          <a:off x="321737" y="6247190"/>
          <a:ext cx="2103967" cy="60173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77</xdr:col>
      <xdr:colOff>32334</xdr:colOff>
      <xdr:row>34</xdr:row>
      <xdr:rowOff>78619</xdr:rowOff>
    </xdr:from>
    <xdr:to>
      <xdr:col>95</xdr:col>
      <xdr:colOff>13587</xdr:colOff>
      <xdr:row>37</xdr:row>
      <xdr:rowOff>136072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3A7D96D-31B1-8D41-ADC0-6CCEADB14BF8}"/>
            </a:ext>
          </a:extLst>
        </xdr:cNvPr>
        <xdr:cNvSpPr/>
      </xdr:nvSpPr>
      <xdr:spPr>
        <a:xfrm>
          <a:off x="8641120" y="6247190"/>
          <a:ext cx="2103967" cy="6017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63500</xdr:colOff>
      <xdr:row>0</xdr:row>
      <xdr:rowOff>38100</xdr:rowOff>
    </xdr:from>
    <xdr:to>
      <xdr:col>6</xdr:col>
      <xdr:colOff>80433</xdr:colOff>
      <xdr:row>3</xdr:row>
      <xdr:rowOff>131233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781FE6F-8A9B-7946-B855-27946E466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0"/>
          <a:ext cx="626533" cy="626533"/>
        </a:xfrm>
        <a:prstGeom prst="rect">
          <a:avLst/>
        </a:prstGeom>
      </xdr:spPr>
    </xdr:pic>
    <xdr:clientData/>
  </xdr:twoCellAnchor>
  <xdr:twoCellAnchor editAs="oneCell">
    <xdr:from>
      <xdr:col>91</xdr:col>
      <xdr:colOff>41275</xdr:colOff>
      <xdr:row>0</xdr:row>
      <xdr:rowOff>38100</xdr:rowOff>
    </xdr:from>
    <xdr:to>
      <xdr:col>96</xdr:col>
      <xdr:colOff>63046</xdr:colOff>
      <xdr:row>3</xdr:row>
      <xdr:rowOff>146050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A67FC0AB-F3C7-4305-3112-880C8F88B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72108" y="38100"/>
          <a:ext cx="647700" cy="647700"/>
        </a:xfrm>
        <a:prstGeom prst="rect">
          <a:avLst/>
        </a:prstGeom>
      </xdr:spPr>
    </xdr:pic>
    <xdr:clientData/>
  </xdr:twoCellAnchor>
  <xdr:twoCellAnchor editAs="absolute">
    <xdr:from>
      <xdr:col>27</xdr:col>
      <xdr:colOff>108857</xdr:colOff>
      <xdr:row>32</xdr:row>
      <xdr:rowOff>117926</xdr:rowOff>
    </xdr:from>
    <xdr:to>
      <xdr:col>72</xdr:col>
      <xdr:colOff>90712</xdr:colOff>
      <xdr:row>35</xdr:row>
      <xdr:rowOff>81642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1B9FDB05-8FC7-4E47-926B-FCDB55915664}"/>
            </a:ext>
          </a:extLst>
        </xdr:cNvPr>
        <xdr:cNvSpPr/>
      </xdr:nvSpPr>
      <xdr:spPr>
        <a:xfrm>
          <a:off x="2821214" y="5923640"/>
          <a:ext cx="5288641" cy="50800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</a:t>
          </a:r>
          <a:r>
            <a:rPr lang="en-GB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d'identité bancaire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</a:t>
          </a:r>
          <a:r>
            <a:rPr lang="en-GB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: FR76 1480 6000 1672 0473 6034 014                      Code BIC : AGRIFRPP848</a:t>
          </a:r>
        </a:p>
        <a:p>
          <a:pPr algn="ctr"/>
          <a:r>
            <a:rPr lang="en-GB" sz="1000" b="0" u="sng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</a:t>
          </a:r>
          <a:endParaRPr lang="en-GB" sz="1000" b="0" u="sng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344F-E83B-FA46-B11B-B18CF02BE713}">
  <sheetPr>
    <pageSetUpPr fitToPage="1"/>
  </sheetPr>
  <dimension ref="A1:CT61"/>
  <sheetViews>
    <sheetView tabSelected="1" view="pageBreakPreview" zoomScale="140" zoomScaleNormal="100" zoomScaleSheetLayoutView="140" zoomScalePageLayoutView="170" workbookViewId="0">
      <selection activeCell="BW20" sqref="BW20:BZ20"/>
    </sheetView>
  </sheetViews>
  <sheetFormatPr baseColWidth="10" defaultColWidth="10.6640625" defaultRowHeight="13" x14ac:dyDescent="0.15"/>
  <cols>
    <col min="1" max="26" width="1.33203125" style="1" customWidth="1"/>
    <col min="27" max="98" width="1.5" style="1" customWidth="1"/>
    <col min="99" max="111" width="1.33203125" style="1" customWidth="1"/>
    <col min="112" max="16384" width="10.6640625" style="1"/>
  </cols>
  <sheetData>
    <row r="1" spans="1:98" ht="14" customHeight="1" x14ac:dyDescent="0.15">
      <c r="A1" s="79"/>
      <c r="B1" s="80"/>
      <c r="C1" s="80"/>
      <c r="D1" s="80"/>
      <c r="E1" s="80"/>
      <c r="F1" s="80"/>
      <c r="G1" s="80"/>
      <c r="H1" s="73" t="s">
        <v>0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84" t="s">
        <v>32</v>
      </c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8"/>
      <c r="CD1" s="87"/>
      <c r="CE1" s="88"/>
      <c r="CF1" s="88"/>
      <c r="CG1" s="88"/>
      <c r="CH1" s="88"/>
      <c r="CI1" s="88"/>
      <c r="CJ1" s="88"/>
      <c r="CK1" s="88"/>
      <c r="CL1" s="88"/>
      <c r="CM1" s="88"/>
      <c r="CN1" s="67"/>
      <c r="CO1" s="67"/>
      <c r="CP1" s="67"/>
      <c r="CQ1" s="67"/>
      <c r="CR1" s="67"/>
      <c r="CS1" s="67"/>
      <c r="CT1" s="68"/>
    </row>
    <row r="2" spans="1:98" ht="14" customHeight="1" x14ac:dyDescent="0.15">
      <c r="A2" s="81"/>
      <c r="B2" s="46"/>
      <c r="C2" s="46"/>
      <c r="D2" s="46"/>
      <c r="E2" s="46"/>
      <c r="F2" s="46"/>
      <c r="G2" s="46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85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70"/>
      <c r="CD2" s="89"/>
      <c r="CE2" s="90"/>
      <c r="CF2" s="90"/>
      <c r="CG2" s="90"/>
      <c r="CH2" s="90"/>
      <c r="CI2" s="90"/>
      <c r="CJ2" s="90"/>
      <c r="CK2" s="90"/>
      <c r="CL2" s="90"/>
      <c r="CM2" s="90"/>
      <c r="CN2" s="69"/>
      <c r="CO2" s="69"/>
      <c r="CP2" s="69"/>
      <c r="CQ2" s="69"/>
      <c r="CR2" s="69"/>
      <c r="CS2" s="69"/>
      <c r="CT2" s="70"/>
    </row>
    <row r="3" spans="1:98" ht="14" customHeight="1" x14ac:dyDescent="0.15">
      <c r="A3" s="81"/>
      <c r="B3" s="46"/>
      <c r="C3" s="46"/>
      <c r="D3" s="46"/>
      <c r="E3" s="46"/>
      <c r="F3" s="46"/>
      <c r="G3" s="46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5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70"/>
      <c r="CD3" s="89"/>
      <c r="CE3" s="90"/>
      <c r="CF3" s="90"/>
      <c r="CG3" s="90"/>
      <c r="CH3" s="90"/>
      <c r="CI3" s="90"/>
      <c r="CJ3" s="90"/>
      <c r="CK3" s="90"/>
      <c r="CL3" s="90"/>
      <c r="CM3" s="90"/>
      <c r="CN3" s="69"/>
      <c r="CO3" s="69"/>
      <c r="CP3" s="69"/>
      <c r="CQ3" s="69"/>
      <c r="CR3" s="69"/>
      <c r="CS3" s="69"/>
      <c r="CT3" s="70"/>
    </row>
    <row r="4" spans="1:98" ht="14" customHeight="1" x14ac:dyDescent="0.15">
      <c r="A4" s="82"/>
      <c r="B4" s="83"/>
      <c r="C4" s="83"/>
      <c r="D4" s="83"/>
      <c r="E4" s="83"/>
      <c r="F4" s="83"/>
      <c r="G4" s="83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86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2"/>
      <c r="CD4" s="91"/>
      <c r="CE4" s="92"/>
      <c r="CF4" s="92"/>
      <c r="CG4" s="92"/>
      <c r="CH4" s="92"/>
      <c r="CI4" s="92"/>
      <c r="CJ4" s="92"/>
      <c r="CK4" s="92"/>
      <c r="CL4" s="92"/>
      <c r="CM4" s="92"/>
      <c r="CN4" s="71"/>
      <c r="CO4" s="71"/>
      <c r="CP4" s="71"/>
      <c r="CQ4" s="71"/>
      <c r="CR4" s="71"/>
      <c r="CS4" s="71"/>
      <c r="CT4" s="72"/>
    </row>
    <row r="5" spans="1:98" ht="14" customHeight="1" x14ac:dyDescent="0.15"/>
    <row r="6" spans="1:98" ht="14" customHeight="1" x14ac:dyDescent="0.15"/>
    <row r="7" spans="1:98" ht="14" customHeight="1" x14ac:dyDescent="0.15"/>
    <row r="8" spans="1:98" ht="14" customHeight="1" x14ac:dyDescent="0.15">
      <c r="AJ8" s="3"/>
      <c r="AK8" s="3"/>
      <c r="AL8" s="3"/>
      <c r="AY8" s="3"/>
      <c r="AZ8" s="3"/>
      <c r="BA8" s="3"/>
      <c r="BP8" s="45" t="s">
        <v>5</v>
      </c>
      <c r="BQ8" s="45"/>
      <c r="BR8" s="45"/>
      <c r="BS8" s="45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</row>
    <row r="9" spans="1:98" ht="14" customHeight="1" x14ac:dyDescent="0.15">
      <c r="AJ9" s="3"/>
      <c r="AK9" s="3"/>
      <c r="AL9" s="3"/>
      <c r="AY9" s="3"/>
      <c r="AZ9" s="3"/>
      <c r="BA9" s="3"/>
      <c r="BP9" s="45" t="s">
        <v>6</v>
      </c>
      <c r="BQ9" s="45"/>
      <c r="BR9" s="45"/>
      <c r="BS9" s="45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</row>
    <row r="10" spans="1:98" ht="14" customHeight="1" x14ac:dyDescent="0.15">
      <c r="AJ10" s="3"/>
      <c r="AK10" s="3"/>
      <c r="AL10" s="3"/>
      <c r="AM10" s="2"/>
      <c r="AY10" s="3"/>
      <c r="AZ10" s="3"/>
      <c r="BA10" s="3"/>
      <c r="BP10" s="45" t="s">
        <v>7</v>
      </c>
      <c r="BQ10" s="45"/>
      <c r="BR10" s="45"/>
      <c r="BS10" s="45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</row>
    <row r="11" spans="1:98" ht="14" customHeight="1" x14ac:dyDescent="0.15"/>
    <row r="12" spans="1:98" ht="14" customHeight="1" x14ac:dyDescent="0.15"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97" t="s">
        <v>25</v>
      </c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 t="s">
        <v>26</v>
      </c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 t="s">
        <v>27</v>
      </c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 t="s">
        <v>28</v>
      </c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</row>
    <row r="13" spans="1:98" ht="14" customHeight="1" x14ac:dyDescent="0.15">
      <c r="AA13" s="98" t="s">
        <v>33</v>
      </c>
      <c r="AB13" s="99"/>
      <c r="AC13" s="99"/>
      <c r="AD13" s="99"/>
      <c r="AE13" s="99">
        <v>10</v>
      </c>
      <c r="AF13" s="99"/>
      <c r="AG13" s="99"/>
      <c r="AH13" s="99"/>
      <c r="AI13" s="99">
        <v>17</v>
      </c>
      <c r="AJ13" s="99"/>
      <c r="AK13" s="99"/>
      <c r="AL13" s="99"/>
      <c r="AM13" s="99">
        <v>24</v>
      </c>
      <c r="AN13" s="99"/>
      <c r="AO13" s="99"/>
      <c r="AP13" s="99"/>
      <c r="AQ13" s="100">
        <v>31</v>
      </c>
      <c r="AR13" s="99"/>
      <c r="AS13" s="99"/>
      <c r="AT13" s="101"/>
      <c r="AU13" s="96" t="s">
        <v>24</v>
      </c>
      <c r="AV13" s="94"/>
      <c r="AW13" s="94"/>
      <c r="AX13" s="94"/>
      <c r="AY13" s="94">
        <v>14</v>
      </c>
      <c r="AZ13" s="94"/>
      <c r="BA13" s="94"/>
      <c r="BB13" s="94"/>
      <c r="BC13" s="94">
        <v>21</v>
      </c>
      <c r="BD13" s="94"/>
      <c r="BE13" s="94"/>
      <c r="BF13" s="94"/>
      <c r="BG13" s="94">
        <v>28</v>
      </c>
      <c r="BH13" s="94"/>
      <c r="BI13" s="94"/>
      <c r="BJ13" s="95"/>
      <c r="BK13" s="93" t="s">
        <v>21</v>
      </c>
      <c r="BL13" s="94"/>
      <c r="BM13" s="94"/>
      <c r="BN13" s="94"/>
      <c r="BO13" s="94">
        <v>12</v>
      </c>
      <c r="BP13" s="94"/>
      <c r="BQ13" s="94"/>
      <c r="BR13" s="94"/>
      <c r="BS13" s="94">
        <v>19</v>
      </c>
      <c r="BT13" s="94"/>
      <c r="BU13" s="94"/>
      <c r="BV13" s="94"/>
      <c r="BW13" s="94">
        <v>26</v>
      </c>
      <c r="BX13" s="94"/>
      <c r="BY13" s="94"/>
      <c r="BZ13" s="95"/>
      <c r="CA13" s="121" t="s">
        <v>22</v>
      </c>
      <c r="CB13" s="115"/>
      <c r="CC13" s="115"/>
      <c r="CD13" s="115"/>
      <c r="CE13" s="122" t="s">
        <v>23</v>
      </c>
      <c r="CF13" s="115"/>
      <c r="CG13" s="115"/>
      <c r="CH13" s="115"/>
      <c r="CI13" s="115">
        <v>16</v>
      </c>
      <c r="CJ13" s="115"/>
      <c r="CK13" s="115"/>
      <c r="CL13" s="115"/>
      <c r="CM13" s="115">
        <v>23</v>
      </c>
      <c r="CN13" s="115"/>
      <c r="CO13" s="115"/>
      <c r="CP13" s="115"/>
      <c r="CQ13" s="115">
        <v>30</v>
      </c>
      <c r="CR13" s="115"/>
      <c r="CS13" s="115"/>
      <c r="CT13" s="116"/>
    </row>
    <row r="14" spans="1:98" ht="14" customHeight="1" x14ac:dyDescent="0.15">
      <c r="X14" s="5"/>
      <c r="Y14" s="5"/>
      <c r="Z14" s="5"/>
      <c r="AA14" s="102"/>
      <c r="AB14" s="103"/>
      <c r="AC14" s="103"/>
      <c r="AD14" s="103"/>
      <c r="AE14" s="103"/>
      <c r="AF14" s="103"/>
      <c r="AG14" s="103"/>
      <c r="AH14" s="103"/>
      <c r="AI14" s="99"/>
      <c r="AJ14" s="99"/>
      <c r="AK14" s="99"/>
      <c r="AL14" s="99"/>
      <c r="AM14" s="104"/>
      <c r="AN14" s="104"/>
      <c r="AO14" s="104"/>
      <c r="AP14" s="104"/>
      <c r="AQ14" s="100"/>
      <c r="AR14" s="99"/>
      <c r="AS14" s="99"/>
      <c r="AT14" s="101"/>
      <c r="AU14" s="53"/>
      <c r="AV14" s="54"/>
      <c r="AW14" s="54"/>
      <c r="AX14" s="54"/>
      <c r="AY14" s="56"/>
      <c r="AZ14" s="56"/>
      <c r="BA14" s="56"/>
      <c r="BB14" s="56"/>
      <c r="BC14" s="56"/>
      <c r="BD14" s="56"/>
      <c r="BE14" s="56"/>
      <c r="BF14" s="56"/>
      <c r="BG14" s="47"/>
      <c r="BH14" s="47"/>
      <c r="BI14" s="47"/>
      <c r="BJ14" s="48"/>
      <c r="BK14" s="49"/>
      <c r="BL14" s="50"/>
      <c r="BM14" s="50"/>
      <c r="BN14" s="50"/>
      <c r="BO14" s="51"/>
      <c r="BP14" s="51"/>
      <c r="BQ14" s="51"/>
      <c r="BR14" s="51"/>
      <c r="BS14" s="52" t="s">
        <v>29</v>
      </c>
      <c r="BT14" s="52"/>
      <c r="BU14" s="52"/>
      <c r="BV14" s="52"/>
      <c r="BW14" s="139"/>
      <c r="BX14" s="139"/>
      <c r="BY14" s="139"/>
      <c r="BZ14" s="140"/>
      <c r="CA14" s="131"/>
      <c r="CB14" s="132"/>
      <c r="CC14" s="132"/>
      <c r="CD14" s="132"/>
      <c r="CE14" s="117"/>
      <c r="CF14" s="117"/>
      <c r="CG14" s="117"/>
      <c r="CH14" s="117"/>
      <c r="CI14" s="117"/>
      <c r="CJ14" s="117"/>
      <c r="CK14" s="117"/>
      <c r="CL14" s="117"/>
      <c r="CM14" s="118"/>
      <c r="CN14" s="118"/>
      <c r="CO14" s="118"/>
      <c r="CP14" s="118"/>
      <c r="CQ14" s="115"/>
      <c r="CR14" s="115"/>
      <c r="CS14" s="115"/>
      <c r="CT14" s="116"/>
    </row>
    <row r="15" spans="1:98" ht="14" customHeight="1" x14ac:dyDescent="0.15">
      <c r="X15" s="5"/>
      <c r="Y15" s="5"/>
      <c r="Z15" s="5"/>
      <c r="AA15" s="105"/>
      <c r="AB15" s="103"/>
      <c r="AC15" s="103"/>
      <c r="AD15" s="103"/>
      <c r="AE15" s="103"/>
      <c r="AF15" s="103"/>
      <c r="AG15" s="103"/>
      <c r="AH15" s="103"/>
      <c r="AI15" s="99"/>
      <c r="AJ15" s="99"/>
      <c r="AK15" s="99"/>
      <c r="AL15" s="99"/>
      <c r="AM15" s="104"/>
      <c r="AN15" s="104"/>
      <c r="AO15" s="104"/>
      <c r="AP15" s="104"/>
      <c r="AQ15" s="99"/>
      <c r="AR15" s="99"/>
      <c r="AS15" s="99"/>
      <c r="AT15" s="101"/>
      <c r="AU15" s="55"/>
      <c r="AV15" s="54"/>
      <c r="AW15" s="54"/>
      <c r="AX15" s="54"/>
      <c r="AY15" s="56"/>
      <c r="AZ15" s="56"/>
      <c r="BA15" s="56"/>
      <c r="BB15" s="56"/>
      <c r="BC15" s="56"/>
      <c r="BD15" s="56"/>
      <c r="BE15" s="56"/>
      <c r="BF15" s="56"/>
      <c r="BG15" s="47"/>
      <c r="BH15" s="47"/>
      <c r="BI15" s="47"/>
      <c r="BJ15" s="48"/>
      <c r="BK15" s="49"/>
      <c r="BL15" s="50"/>
      <c r="BM15" s="50"/>
      <c r="BN15" s="50"/>
      <c r="BO15" s="51"/>
      <c r="BP15" s="51"/>
      <c r="BQ15" s="51"/>
      <c r="BR15" s="51"/>
      <c r="BS15" s="52"/>
      <c r="BT15" s="52"/>
      <c r="BU15" s="52"/>
      <c r="BV15" s="52"/>
      <c r="BW15" s="139"/>
      <c r="BX15" s="139"/>
      <c r="BY15" s="139"/>
      <c r="BZ15" s="140"/>
      <c r="CA15" s="131"/>
      <c r="CB15" s="132"/>
      <c r="CC15" s="132"/>
      <c r="CD15" s="132"/>
      <c r="CE15" s="117"/>
      <c r="CF15" s="117"/>
      <c r="CG15" s="117"/>
      <c r="CH15" s="117"/>
      <c r="CI15" s="117"/>
      <c r="CJ15" s="117"/>
      <c r="CK15" s="117"/>
      <c r="CL15" s="117"/>
      <c r="CM15" s="118"/>
      <c r="CN15" s="118"/>
      <c r="CO15" s="118"/>
      <c r="CP15" s="118"/>
      <c r="CQ15" s="123"/>
      <c r="CR15" s="123"/>
      <c r="CS15" s="123"/>
      <c r="CT15" s="124"/>
    </row>
    <row r="16" spans="1:98" ht="14" customHeight="1" x14ac:dyDescent="0.15">
      <c r="A16" s="42" t="s">
        <v>8</v>
      </c>
      <c r="B16" s="42"/>
      <c r="C16" s="42"/>
      <c r="D16" s="42"/>
      <c r="E16" s="42"/>
      <c r="F16" s="42"/>
      <c r="G16" s="32" t="s">
        <v>30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4" t="s">
        <v>9</v>
      </c>
      <c r="T16" s="35"/>
      <c r="U16" s="35"/>
      <c r="V16" s="36">
        <v>3.2</v>
      </c>
      <c r="W16" s="36"/>
      <c r="X16" s="36"/>
      <c r="Y16" s="36"/>
      <c r="Z16" s="37"/>
      <c r="AA16" s="106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8"/>
      <c r="AU16" s="29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28"/>
      <c r="BH16" s="28"/>
      <c r="BI16" s="28"/>
      <c r="BJ16" s="30"/>
      <c r="BK16" s="27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141"/>
      <c r="BX16" s="141"/>
      <c r="BY16" s="141"/>
      <c r="BZ16" s="142"/>
      <c r="CA16" s="133"/>
      <c r="CB16" s="134"/>
      <c r="CC16" s="134"/>
      <c r="CD16" s="134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6"/>
      <c r="CR16" s="126"/>
      <c r="CS16" s="126"/>
      <c r="CT16" s="127"/>
    </row>
    <row r="17" spans="1:98" ht="14" customHeight="1" x14ac:dyDescent="0.15">
      <c r="A17" s="42"/>
      <c r="B17" s="42"/>
      <c r="C17" s="42"/>
      <c r="D17" s="42"/>
      <c r="E17" s="42"/>
      <c r="F17" s="4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8" t="s">
        <v>12</v>
      </c>
      <c r="T17" s="39"/>
      <c r="U17" s="39"/>
      <c r="V17" s="40">
        <v>6.4</v>
      </c>
      <c r="W17" s="40"/>
      <c r="X17" s="40"/>
      <c r="Y17" s="40"/>
      <c r="Z17" s="41"/>
      <c r="AA17" s="109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1"/>
      <c r="AU17" s="26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9"/>
      <c r="BH17" s="19"/>
      <c r="BI17" s="19"/>
      <c r="BJ17" s="31"/>
      <c r="BK17" s="18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43"/>
      <c r="BX17" s="143"/>
      <c r="BY17" s="143"/>
      <c r="BZ17" s="144"/>
      <c r="CA17" s="135"/>
      <c r="CB17" s="136"/>
      <c r="CC17" s="136"/>
      <c r="CD17" s="136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9"/>
      <c r="CR17" s="129"/>
      <c r="CS17" s="129"/>
      <c r="CT17" s="130"/>
    </row>
    <row r="18" spans="1:98" ht="14" customHeight="1" x14ac:dyDescent="0.15">
      <c r="A18" s="32" t="s">
        <v>10</v>
      </c>
      <c r="B18" s="32"/>
      <c r="C18" s="32"/>
      <c r="D18" s="32"/>
      <c r="E18" s="32"/>
      <c r="F18" s="32"/>
      <c r="G18" s="33" t="s">
        <v>11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4" t="s">
        <v>9</v>
      </c>
      <c r="T18" s="35"/>
      <c r="U18" s="35"/>
      <c r="V18" s="36">
        <v>3.9</v>
      </c>
      <c r="W18" s="36"/>
      <c r="X18" s="36"/>
      <c r="Y18" s="36"/>
      <c r="Z18" s="37"/>
      <c r="AA18" s="106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8"/>
      <c r="AU18" s="29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28"/>
      <c r="BH18" s="28"/>
      <c r="BI18" s="28"/>
      <c r="BJ18" s="30"/>
      <c r="BK18" s="27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141"/>
      <c r="BX18" s="141"/>
      <c r="BY18" s="141"/>
      <c r="BZ18" s="142"/>
      <c r="CA18" s="133"/>
      <c r="CB18" s="134"/>
      <c r="CC18" s="134"/>
      <c r="CD18" s="134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6"/>
      <c r="CR18" s="126"/>
      <c r="CS18" s="126"/>
      <c r="CT18" s="127"/>
    </row>
    <row r="19" spans="1:98" ht="14" customHeight="1" x14ac:dyDescent="0.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8" t="s">
        <v>12</v>
      </c>
      <c r="T19" s="39"/>
      <c r="U19" s="39"/>
      <c r="V19" s="40">
        <v>7.8</v>
      </c>
      <c r="W19" s="40"/>
      <c r="X19" s="40"/>
      <c r="Y19" s="40"/>
      <c r="Z19" s="41"/>
      <c r="AA19" s="109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1"/>
      <c r="AU19" s="26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9"/>
      <c r="BH19" s="19"/>
      <c r="BI19" s="19"/>
      <c r="BJ19" s="31"/>
      <c r="BK19" s="18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43"/>
      <c r="BX19" s="143"/>
      <c r="BY19" s="143"/>
      <c r="BZ19" s="144"/>
      <c r="CA19" s="135"/>
      <c r="CB19" s="136"/>
      <c r="CC19" s="136"/>
      <c r="CD19" s="136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9"/>
      <c r="CR19" s="129"/>
      <c r="CS19" s="129"/>
      <c r="CT19" s="130"/>
    </row>
    <row r="20" spans="1:98" ht="14" customHeight="1" x14ac:dyDescent="0.15">
      <c r="A20" s="32" t="s">
        <v>13</v>
      </c>
      <c r="B20" s="32"/>
      <c r="C20" s="32"/>
      <c r="D20" s="32"/>
      <c r="E20" s="32"/>
      <c r="F20" s="32"/>
      <c r="G20" s="33" t="s">
        <v>14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4" t="s">
        <v>9</v>
      </c>
      <c r="T20" s="35"/>
      <c r="U20" s="35"/>
      <c r="V20" s="36">
        <v>5.6</v>
      </c>
      <c r="W20" s="36"/>
      <c r="X20" s="36"/>
      <c r="Y20" s="36"/>
      <c r="Z20" s="37"/>
      <c r="AA20" s="106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8"/>
      <c r="AU20" s="29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28"/>
      <c r="BH20" s="28"/>
      <c r="BI20" s="28"/>
      <c r="BJ20" s="30"/>
      <c r="BK20" s="27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141"/>
      <c r="BX20" s="141"/>
      <c r="BY20" s="141"/>
      <c r="BZ20" s="142"/>
      <c r="CA20" s="133"/>
      <c r="CB20" s="134"/>
      <c r="CC20" s="134"/>
      <c r="CD20" s="134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6"/>
      <c r="CR20" s="126"/>
      <c r="CS20" s="126"/>
      <c r="CT20" s="127"/>
    </row>
    <row r="21" spans="1:98" ht="14" customHeight="1" x14ac:dyDescent="0.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8" t="s">
        <v>12</v>
      </c>
      <c r="T21" s="39"/>
      <c r="U21" s="39"/>
      <c r="V21" s="40">
        <v>11.2</v>
      </c>
      <c r="W21" s="40"/>
      <c r="X21" s="40"/>
      <c r="Y21" s="40"/>
      <c r="Z21" s="41"/>
      <c r="AA21" s="109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1"/>
      <c r="AU21" s="26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9"/>
      <c r="BH21" s="19"/>
      <c r="BI21" s="19"/>
      <c r="BJ21" s="31"/>
      <c r="BK21" s="18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43"/>
      <c r="BX21" s="143"/>
      <c r="BY21" s="143"/>
      <c r="BZ21" s="144"/>
      <c r="CA21" s="135"/>
      <c r="CB21" s="136"/>
      <c r="CC21" s="136"/>
      <c r="CD21" s="136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9"/>
      <c r="CR21" s="129"/>
      <c r="CS21" s="129"/>
      <c r="CT21" s="130"/>
    </row>
    <row r="22" spans="1:98" ht="14" customHeight="1" x14ac:dyDescent="0.15">
      <c r="A22" s="32" t="s">
        <v>15</v>
      </c>
      <c r="B22" s="32"/>
      <c r="C22" s="32"/>
      <c r="D22" s="32"/>
      <c r="E22" s="32"/>
      <c r="F22" s="32"/>
      <c r="G22" s="33" t="s">
        <v>16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4" t="s">
        <v>9</v>
      </c>
      <c r="T22" s="35"/>
      <c r="U22" s="35"/>
      <c r="V22" s="36">
        <v>3.2</v>
      </c>
      <c r="W22" s="36"/>
      <c r="X22" s="36"/>
      <c r="Y22" s="36"/>
      <c r="Z22" s="37"/>
      <c r="AA22" s="106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8"/>
      <c r="AU22" s="29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28"/>
      <c r="BH22" s="28"/>
      <c r="BI22" s="28"/>
      <c r="BJ22" s="30"/>
      <c r="BK22" s="27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141"/>
      <c r="BX22" s="141"/>
      <c r="BY22" s="141"/>
      <c r="BZ22" s="142"/>
      <c r="CA22" s="133"/>
      <c r="CB22" s="134"/>
      <c r="CC22" s="134"/>
      <c r="CD22" s="134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6"/>
      <c r="CR22" s="126"/>
      <c r="CS22" s="126"/>
      <c r="CT22" s="127"/>
    </row>
    <row r="23" spans="1:98" ht="14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8" t="s">
        <v>12</v>
      </c>
      <c r="T23" s="39"/>
      <c r="U23" s="39"/>
      <c r="V23" s="40">
        <v>6.4</v>
      </c>
      <c r="W23" s="40"/>
      <c r="X23" s="40"/>
      <c r="Y23" s="40"/>
      <c r="Z23" s="41"/>
      <c r="AA23" s="109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1"/>
      <c r="AU23" s="26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9"/>
      <c r="BH23" s="19"/>
      <c r="BI23" s="19"/>
      <c r="BJ23" s="31"/>
      <c r="BK23" s="18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43"/>
      <c r="BX23" s="143"/>
      <c r="BY23" s="143"/>
      <c r="BZ23" s="144"/>
      <c r="CA23" s="135"/>
      <c r="CB23" s="136"/>
      <c r="CC23" s="136"/>
      <c r="CD23" s="136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9"/>
      <c r="CR23" s="129"/>
      <c r="CS23" s="129"/>
      <c r="CT23" s="130"/>
    </row>
    <row r="24" spans="1:98" ht="14" customHeight="1" x14ac:dyDescent="0.15">
      <c r="A24" s="32" t="s">
        <v>17</v>
      </c>
      <c r="B24" s="32"/>
      <c r="C24" s="32"/>
      <c r="D24" s="32"/>
      <c r="E24" s="32"/>
      <c r="F24" s="32"/>
      <c r="G24" s="33" t="s">
        <v>31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4" t="s">
        <v>9</v>
      </c>
      <c r="T24" s="35"/>
      <c r="U24" s="35"/>
      <c r="V24" s="36">
        <v>6.5</v>
      </c>
      <c r="W24" s="36"/>
      <c r="X24" s="36"/>
      <c r="Y24" s="36"/>
      <c r="Z24" s="37"/>
      <c r="AA24" s="106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8"/>
      <c r="AU24" s="29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28"/>
      <c r="BH24" s="28"/>
      <c r="BI24" s="28"/>
      <c r="BJ24" s="30"/>
      <c r="BK24" s="27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141"/>
      <c r="BX24" s="141"/>
      <c r="BY24" s="141"/>
      <c r="BZ24" s="142"/>
      <c r="CA24" s="133"/>
      <c r="CB24" s="134"/>
      <c r="CC24" s="134"/>
      <c r="CD24" s="134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6"/>
      <c r="CR24" s="126"/>
      <c r="CS24" s="126"/>
      <c r="CT24" s="127"/>
    </row>
    <row r="25" spans="1:98" ht="14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8" t="s">
        <v>12</v>
      </c>
      <c r="T25" s="39"/>
      <c r="U25" s="39"/>
      <c r="V25" s="40">
        <v>13</v>
      </c>
      <c r="W25" s="40"/>
      <c r="X25" s="40"/>
      <c r="Y25" s="40"/>
      <c r="Z25" s="41"/>
      <c r="AA25" s="109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1"/>
      <c r="AU25" s="26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9"/>
      <c r="BH25" s="19"/>
      <c r="BI25" s="19"/>
      <c r="BJ25" s="31"/>
      <c r="BK25" s="18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43"/>
      <c r="BX25" s="143"/>
      <c r="BY25" s="143"/>
      <c r="BZ25" s="144"/>
      <c r="CA25" s="135"/>
      <c r="CB25" s="136"/>
      <c r="CC25" s="136"/>
      <c r="CD25" s="136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9"/>
      <c r="CR25" s="129"/>
      <c r="CS25" s="129"/>
      <c r="CT25" s="130"/>
    </row>
    <row r="26" spans="1:98" ht="14" customHeight="1" x14ac:dyDescent="0.15">
      <c r="A26" s="20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112">
        <f>SUMPRODUCT($V$16:$V$25,AA$16:AA$25)</f>
        <v>0</v>
      </c>
      <c r="AB26" s="113"/>
      <c r="AC26" s="113"/>
      <c r="AD26" s="113"/>
      <c r="AE26" s="113">
        <f>SUMPRODUCT($V$16:$V$25,AE$16:AE$25)</f>
        <v>0</v>
      </c>
      <c r="AF26" s="113"/>
      <c r="AG26" s="113"/>
      <c r="AH26" s="113"/>
      <c r="AI26" s="113">
        <f>SUMPRODUCT($V$16:$V$25,AI$16:AI$25)</f>
        <v>0</v>
      </c>
      <c r="AJ26" s="113"/>
      <c r="AK26" s="113"/>
      <c r="AL26" s="113"/>
      <c r="AM26" s="113">
        <f>SUMPRODUCT($V$16:$V$25,AM$16:AM$25)</f>
        <v>0</v>
      </c>
      <c r="AN26" s="113"/>
      <c r="AO26" s="113"/>
      <c r="AP26" s="113"/>
      <c r="AQ26" s="113">
        <f>SUMPRODUCT($V$16:$V$25,AQ$16:AQ$25)</f>
        <v>0</v>
      </c>
      <c r="AR26" s="113"/>
      <c r="AS26" s="113"/>
      <c r="AT26" s="114"/>
      <c r="AU26" s="15">
        <f>SUMPRODUCT($V$16:$V$25,AU$16:AU$25)</f>
        <v>0</v>
      </c>
      <c r="AV26" s="12"/>
      <c r="AW26" s="12"/>
      <c r="AX26" s="12"/>
      <c r="AY26" s="12">
        <f>SUMPRODUCT($V$16:$V$25,AY$16:AY$25)</f>
        <v>0</v>
      </c>
      <c r="AZ26" s="12"/>
      <c r="BA26" s="12"/>
      <c r="BB26" s="12"/>
      <c r="BC26" s="12">
        <f>SUMPRODUCT($V$16:$V$25,BC$16:BC$25)</f>
        <v>0</v>
      </c>
      <c r="BD26" s="12"/>
      <c r="BE26" s="12"/>
      <c r="BF26" s="12"/>
      <c r="BG26" s="12">
        <f>SUMPRODUCT($V$16:$V$25,BG$16:BG$25)</f>
        <v>0</v>
      </c>
      <c r="BH26" s="12"/>
      <c r="BI26" s="12"/>
      <c r="BJ26" s="13"/>
      <c r="BK26" s="14">
        <f>SUMPRODUCT($V$16:$V$25,BK$16:BK$25)</f>
        <v>0</v>
      </c>
      <c r="BL26" s="12"/>
      <c r="BM26" s="12"/>
      <c r="BN26" s="12"/>
      <c r="BO26" s="12">
        <f>SUMPRODUCT($V$16:$V$25,BO$16:BO$25)</f>
        <v>0</v>
      </c>
      <c r="BP26" s="12"/>
      <c r="BQ26" s="12"/>
      <c r="BR26" s="12"/>
      <c r="BS26" s="12">
        <f>SUMPRODUCT($V$16:$V$25,BS$16:BS$25)</f>
        <v>0</v>
      </c>
      <c r="BT26" s="12"/>
      <c r="BU26" s="12"/>
      <c r="BV26" s="12"/>
      <c r="BW26" s="145">
        <f>SUMPRODUCT($V$16:$V$25,BW$16:BW$25)</f>
        <v>0</v>
      </c>
      <c r="BX26" s="145"/>
      <c r="BY26" s="145"/>
      <c r="BZ26" s="146"/>
      <c r="CA26" s="137">
        <f>SUMPRODUCT($V$16:$V$25,CA$16:CA$25)</f>
        <v>0</v>
      </c>
      <c r="CB26" s="138"/>
      <c r="CC26" s="138"/>
      <c r="CD26" s="138"/>
      <c r="CE26" s="119">
        <f>SUMPRODUCT($V$16:$V$25,CE$16:CE$25)</f>
        <v>0</v>
      </c>
      <c r="CF26" s="119"/>
      <c r="CG26" s="119"/>
      <c r="CH26" s="119"/>
      <c r="CI26" s="119">
        <f>SUMPRODUCT($V$16:$V$25,CI$16:CI$25)</f>
        <v>0</v>
      </c>
      <c r="CJ26" s="119"/>
      <c r="CK26" s="119"/>
      <c r="CL26" s="119"/>
      <c r="CM26" s="119">
        <f>SUMPRODUCT($V$16:$V$25,CM$16:CM$25)</f>
        <v>0</v>
      </c>
      <c r="CN26" s="119"/>
      <c r="CO26" s="119"/>
      <c r="CP26" s="119"/>
      <c r="CQ26" s="119">
        <f>SUMPRODUCT($V$16:$V$25,CQ$16:CQ$25)</f>
        <v>0</v>
      </c>
      <c r="CR26" s="119"/>
      <c r="CS26" s="119"/>
      <c r="CT26" s="120"/>
    </row>
    <row r="27" spans="1:98" ht="14" customHeight="1" thickBot="1" x14ac:dyDescent="0.2">
      <c r="A27" s="6"/>
      <c r="B27" s="57" t="s">
        <v>19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9" t="str">
        <f>IF(AA26+AE26+AI26+AM26+AQ26=0,"",AA26+AE26+AI26+AM26+AQ26)</f>
        <v/>
      </c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1"/>
      <c r="AU27" s="9" t="str">
        <f>IF(AU26+AY26+BC26+BG26=0,"",AU26+AY26+BC26+BG26)</f>
        <v/>
      </c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1"/>
      <c r="BK27" s="9" t="str">
        <f>IF(BK26+BO26+BS26+BW26=0,"",BK26+BO26+BS26+BW26)</f>
        <v/>
      </c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1"/>
      <c r="CA27" s="9" t="str">
        <f>IF(CA26+CE26+CI26+CM26+CQ26=0,"",CA26+CE26+CI26+CM26+CQ26)</f>
        <v/>
      </c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1"/>
    </row>
    <row r="28" spans="1:98" ht="14" customHeight="1" thickBot="1" x14ac:dyDescent="0.2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3">
        <f>SUM(AA26:CT26)</f>
        <v>0</v>
      </c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5"/>
    </row>
    <row r="29" spans="1:98" ht="14" customHeight="1" x14ac:dyDescent="0.15">
      <c r="E29" s="69" t="s">
        <v>4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</row>
    <row r="30" spans="1:98" ht="14" customHeight="1" x14ac:dyDescent="0.15">
      <c r="E30" s="1" t="s">
        <v>3</v>
      </c>
    </row>
    <row r="31" spans="1:98" ht="14" customHeight="1" x14ac:dyDescent="0.15">
      <c r="G31" s="7" t="str">
        <f>_xlfn.CONCAT("- en 1 fois, soit ",IF(AA28&lt;&gt;0,TEXT(AA28,"# ##0,00€"),"______")," en espèces, par chèque à l'ordre de 'Pain Ethik ou par virement")</f>
        <v>- en 1 fois, soit ______ en espèces, par chèque à l'ordre de 'Pain Ethik ou par virement</v>
      </c>
    </row>
    <row r="32" spans="1:98" ht="14" customHeight="1" x14ac:dyDescent="0.15">
      <c r="G32" s="7" t="str">
        <f>_xlfn.CONCAT("- par mois, soit ",IF(COUNT(AA27,AU27,BK27,CA27)=0,"______ chèques à l'ordre de 'Pain Ethik' du montant de chaque mois et non le total divisé par le nombre de chèques",TEXT(COUNT(AA27,AU27,BK27,CA27),"# ###")), IF(COUNT(AA27,AU27,BK27,CA27)=0,""," chèques de " &amp; IF(AA27="","", TEXT(AA27,"# ##0,00€")) &amp; IF(AU27="",""," - " &amp; TEXT(AU27,"# ##0,00€") ) &amp; IF(BK27="","", " - " &amp; TEXT(BK27,"# ##0,00€")) &amp; IF(CA27="",""," - " &amp; TEXT(CA27,"# ##0,00€")) &amp; " à l'ordre de 'Pain Ethik'"))</f>
        <v>- par mois, soit ______ chèques à l'ordre de 'Pain Ethik' du montant de chaque mois et non le total divisé par le nombre de chèques</v>
      </c>
    </row>
    <row r="33" spans="1:98" ht="14" customHeight="1" x14ac:dyDescent="0.1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</row>
    <row r="34" spans="1:98" ht="14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98" ht="14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</row>
    <row r="36" spans="1:98" ht="14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98" ht="14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46" t="s">
        <v>2</v>
      </c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98" ht="14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</row>
    <row r="39" spans="1:98" ht="14" customHeight="1" x14ac:dyDescent="0.15">
      <c r="A39" s="58" t="s">
        <v>1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60"/>
    </row>
    <row r="40" spans="1:98" ht="14" customHeight="1" x14ac:dyDescent="0.1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3"/>
    </row>
    <row r="41" spans="1:98" ht="14" customHeight="1" x14ac:dyDescent="0.15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6"/>
    </row>
    <row r="42" spans="1:98" ht="14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98" ht="14" customHeight="1" x14ac:dyDescent="0.15"/>
    <row r="44" spans="1:98" ht="14" customHeight="1" x14ac:dyDescent="0.15"/>
    <row r="45" spans="1:98" ht="14" customHeight="1" x14ac:dyDescent="0.15"/>
    <row r="46" spans="1:98" ht="14" customHeight="1" x14ac:dyDescent="0.15"/>
    <row r="47" spans="1:98" ht="14" customHeight="1" x14ac:dyDescent="0.15"/>
    <row r="48" spans="1:98" ht="14" customHeight="1" x14ac:dyDescent="0.15"/>
    <row r="49" s="1" customFormat="1" ht="14" customHeight="1" x14ac:dyDescent="0.15"/>
    <row r="50" s="1" customFormat="1" ht="14" customHeight="1" x14ac:dyDescent="0.15"/>
    <row r="51" s="1" customFormat="1" ht="14" customHeight="1" x14ac:dyDescent="0.15"/>
    <row r="52" s="1" customFormat="1" ht="14" customHeight="1" x14ac:dyDescent="0.15"/>
    <row r="53" s="1" customFormat="1" ht="14" customHeight="1" x14ac:dyDescent="0.15"/>
    <row r="54" s="1" customFormat="1" ht="14" customHeight="1" x14ac:dyDescent="0.15"/>
    <row r="55" s="1" customFormat="1" ht="14" customHeight="1" x14ac:dyDescent="0.15"/>
    <row r="56" s="1" customFormat="1" ht="14" customHeight="1" x14ac:dyDescent="0.15"/>
    <row r="57" s="1" customFormat="1" ht="14" customHeight="1" x14ac:dyDescent="0.15"/>
    <row r="58" s="1" customFormat="1" ht="14" customHeight="1" x14ac:dyDescent="0.15"/>
    <row r="59" s="1" customFormat="1" ht="14" customHeight="1" x14ac:dyDescent="0.15"/>
    <row r="60" s="1" customFormat="1" ht="14" customHeight="1" x14ac:dyDescent="0.15"/>
    <row r="61" s="1" customFormat="1" ht="14" customHeight="1" x14ac:dyDescent="0.15"/>
  </sheetData>
  <mergeCells count="290">
    <mergeCell ref="AA12:AT12"/>
    <mergeCell ref="AU12:BJ12"/>
    <mergeCell ref="CA12:CT12"/>
    <mergeCell ref="AA27:AT27"/>
    <mergeCell ref="CA27:CT27"/>
    <mergeCell ref="AU27:BJ27"/>
    <mergeCell ref="AH37:BO37"/>
    <mergeCell ref="B27:Z27"/>
    <mergeCell ref="A39:CT41"/>
    <mergeCell ref="CN1:CT4"/>
    <mergeCell ref="H1:W4"/>
    <mergeCell ref="A1:G4"/>
    <mergeCell ref="E29:CL29"/>
    <mergeCell ref="X1:CC4"/>
    <mergeCell ref="CD1:CM4"/>
    <mergeCell ref="AE16:AH16"/>
    <mergeCell ref="AE17:AH17"/>
    <mergeCell ref="AE18:AH18"/>
    <mergeCell ref="AE19:AH19"/>
    <mergeCell ref="AM16:AP16"/>
    <mergeCell ref="AM17:AP17"/>
    <mergeCell ref="AM18:AP18"/>
    <mergeCell ref="AM19:AP19"/>
    <mergeCell ref="AU16:AX16"/>
    <mergeCell ref="AU17:AX17"/>
    <mergeCell ref="AU18:AX18"/>
    <mergeCell ref="CQ13:CT13"/>
    <mergeCell ref="CE14:CH15"/>
    <mergeCell ref="CI14:CL15"/>
    <mergeCell ref="CM14:CP15"/>
    <mergeCell ref="CQ14:CT15"/>
    <mergeCell ref="BC13:BF13"/>
    <mergeCell ref="AY13:BB13"/>
    <mergeCell ref="AU13:AX13"/>
    <mergeCell ref="BC19:BF19"/>
    <mergeCell ref="CQ16:CT16"/>
    <mergeCell ref="CQ17:CT17"/>
    <mergeCell ref="CQ18:CT18"/>
    <mergeCell ref="CQ19:CT19"/>
    <mergeCell ref="CM16:CP16"/>
    <mergeCell ref="CM17:CP17"/>
    <mergeCell ref="CM18:CP18"/>
    <mergeCell ref="CM19:CP19"/>
    <mergeCell ref="BG14:BJ15"/>
    <mergeCell ref="BK14:BN15"/>
    <mergeCell ref="BO14:BR15"/>
    <mergeCell ref="BS14:BV15"/>
    <mergeCell ref="BW14:BZ15"/>
    <mergeCell ref="CA14:CD15"/>
    <mergeCell ref="BK13:BN13"/>
    <mergeCell ref="BG13:BJ13"/>
    <mergeCell ref="AU14:AX15"/>
    <mergeCell ref="AY14:BB15"/>
    <mergeCell ref="BC14:BF15"/>
    <mergeCell ref="BT8:CJ8"/>
    <mergeCell ref="BT9:CJ9"/>
    <mergeCell ref="BT10:CJ10"/>
    <mergeCell ref="BP8:BS8"/>
    <mergeCell ref="BP9:BS9"/>
    <mergeCell ref="BP10:BS10"/>
    <mergeCell ref="CM13:CP13"/>
    <mergeCell ref="CI13:CL13"/>
    <mergeCell ref="CE13:CH13"/>
    <mergeCell ref="CA13:CD13"/>
    <mergeCell ref="BW13:BZ13"/>
    <mergeCell ref="BS13:BV13"/>
    <mergeCell ref="BO13:BR13"/>
    <mergeCell ref="AI13:AL13"/>
    <mergeCell ref="AQ13:AT13"/>
    <mergeCell ref="AM13:AP13"/>
    <mergeCell ref="AA13:AD13"/>
    <mergeCell ref="AA14:AD15"/>
    <mergeCell ref="AE14:AH15"/>
    <mergeCell ref="AI14:AL15"/>
    <mergeCell ref="AM14:AP15"/>
    <mergeCell ref="AQ14:AT15"/>
    <mergeCell ref="AE13:AH13"/>
    <mergeCell ref="S23:U23"/>
    <mergeCell ref="V23:Z23"/>
    <mergeCell ref="V16:Z16"/>
    <mergeCell ref="A16:F17"/>
    <mergeCell ref="S16:U16"/>
    <mergeCell ref="A18:F19"/>
    <mergeCell ref="G16:R17"/>
    <mergeCell ref="G18:R19"/>
    <mergeCell ref="S17:U17"/>
    <mergeCell ref="V17:Z17"/>
    <mergeCell ref="S18:U18"/>
    <mergeCell ref="V18:Z18"/>
    <mergeCell ref="S19:U19"/>
    <mergeCell ref="V19:Z19"/>
    <mergeCell ref="A20:F21"/>
    <mergeCell ref="G20:R21"/>
    <mergeCell ref="A24:F25"/>
    <mergeCell ref="G24:R25"/>
    <mergeCell ref="S24:U24"/>
    <mergeCell ref="V24:Z24"/>
    <mergeCell ref="S25:U25"/>
    <mergeCell ref="V25:Z2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AA24:AD24"/>
    <mergeCell ref="AA25:AD25"/>
    <mergeCell ref="S20:U20"/>
    <mergeCell ref="V20:Z20"/>
    <mergeCell ref="S21:U21"/>
    <mergeCell ref="V21:Z21"/>
    <mergeCell ref="A22:F23"/>
    <mergeCell ref="G22:R23"/>
    <mergeCell ref="S22:U22"/>
    <mergeCell ref="V22:Z22"/>
    <mergeCell ref="AE20:AH20"/>
    <mergeCell ref="AE21:AH21"/>
    <mergeCell ref="AE22:AH22"/>
    <mergeCell ref="AE23:AH23"/>
    <mergeCell ref="AE24:AH24"/>
    <mergeCell ref="AE25:AH25"/>
    <mergeCell ref="AI16:AL16"/>
    <mergeCell ref="AI17:AL17"/>
    <mergeCell ref="AI18:AL18"/>
    <mergeCell ref="AI19:AL19"/>
    <mergeCell ref="AI20:AL20"/>
    <mergeCell ref="AI21:AL21"/>
    <mergeCell ref="AI22:AL22"/>
    <mergeCell ref="AI23:AL23"/>
    <mergeCell ref="AI24:AL24"/>
    <mergeCell ref="AI25:AL25"/>
    <mergeCell ref="AM20:AP20"/>
    <mergeCell ref="AM21:AP21"/>
    <mergeCell ref="AM22:AP22"/>
    <mergeCell ref="AM23:AP23"/>
    <mergeCell ref="AM24:AP24"/>
    <mergeCell ref="AM25:AP25"/>
    <mergeCell ref="AQ16:AT16"/>
    <mergeCell ref="AQ17:AT17"/>
    <mergeCell ref="AQ18:AT18"/>
    <mergeCell ref="AQ19:AT19"/>
    <mergeCell ref="AQ20:AT20"/>
    <mergeCell ref="AQ21:AT21"/>
    <mergeCell ref="AQ22:AT22"/>
    <mergeCell ref="AQ23:AT23"/>
    <mergeCell ref="AQ24:AT24"/>
    <mergeCell ref="AQ25:AT25"/>
    <mergeCell ref="AU20:AX20"/>
    <mergeCell ref="AU21:AX21"/>
    <mergeCell ref="AU22:AX22"/>
    <mergeCell ref="AU23:AX23"/>
    <mergeCell ref="AU24:AX24"/>
    <mergeCell ref="AU25:AX25"/>
    <mergeCell ref="AY16:BB16"/>
    <mergeCell ref="AY17:BB17"/>
    <mergeCell ref="AY18:BB18"/>
    <mergeCell ref="AY19:BB19"/>
    <mergeCell ref="AY20:BB20"/>
    <mergeCell ref="AY21:BB21"/>
    <mergeCell ref="AY22:BB22"/>
    <mergeCell ref="AY23:BB23"/>
    <mergeCell ref="AY24:BB24"/>
    <mergeCell ref="AY25:BB25"/>
    <mergeCell ref="AU19:AX19"/>
    <mergeCell ref="BC20:BF20"/>
    <mergeCell ref="BC21:BF21"/>
    <mergeCell ref="BC22:BF22"/>
    <mergeCell ref="BC23:BF23"/>
    <mergeCell ref="BC24:BF24"/>
    <mergeCell ref="BC25:BF25"/>
    <mergeCell ref="BG16:BJ16"/>
    <mergeCell ref="BG17:BJ17"/>
    <mergeCell ref="BG18:BJ18"/>
    <mergeCell ref="BG19:BJ19"/>
    <mergeCell ref="BG20:BJ20"/>
    <mergeCell ref="BG21:BJ21"/>
    <mergeCell ref="BG22:BJ22"/>
    <mergeCell ref="BG23:BJ23"/>
    <mergeCell ref="BG24:BJ24"/>
    <mergeCell ref="BG25:BJ25"/>
    <mergeCell ref="BC16:BF16"/>
    <mergeCell ref="BC17:BF17"/>
    <mergeCell ref="BC18:BF18"/>
    <mergeCell ref="BK25:BN25"/>
    <mergeCell ref="BO16:BR16"/>
    <mergeCell ref="BO17:BR17"/>
    <mergeCell ref="BO18:BR18"/>
    <mergeCell ref="BO19:BR19"/>
    <mergeCell ref="BO20:BR20"/>
    <mergeCell ref="BO21:BR21"/>
    <mergeCell ref="BO22:BR22"/>
    <mergeCell ref="BO23:BR23"/>
    <mergeCell ref="BO24:BR24"/>
    <mergeCell ref="BO25:BR25"/>
    <mergeCell ref="BK16:BN16"/>
    <mergeCell ref="BK17:BN17"/>
    <mergeCell ref="BK18:BN18"/>
    <mergeCell ref="BK19:BN19"/>
    <mergeCell ref="BK20:BN20"/>
    <mergeCell ref="BK21:BN21"/>
    <mergeCell ref="BK22:BN22"/>
    <mergeCell ref="BK23:BN23"/>
    <mergeCell ref="BK24:BN24"/>
    <mergeCell ref="BS25:BV25"/>
    <mergeCell ref="BW16:BZ16"/>
    <mergeCell ref="BW17:BZ17"/>
    <mergeCell ref="BW18:BZ18"/>
    <mergeCell ref="BW19:BZ19"/>
    <mergeCell ref="BW20:BZ20"/>
    <mergeCell ref="BW21:BZ21"/>
    <mergeCell ref="BW22:BZ22"/>
    <mergeCell ref="BW23:BZ23"/>
    <mergeCell ref="BW24:BZ24"/>
    <mergeCell ref="BW25:BZ25"/>
    <mergeCell ref="BS16:BV16"/>
    <mergeCell ref="BS17:BV17"/>
    <mergeCell ref="BS18:BV18"/>
    <mergeCell ref="BS19:BV19"/>
    <mergeCell ref="BS20:BV20"/>
    <mergeCell ref="BS21:BV21"/>
    <mergeCell ref="BS22:BV22"/>
    <mergeCell ref="BS23:BV23"/>
    <mergeCell ref="BS24:BV24"/>
    <mergeCell ref="CE25:CH25"/>
    <mergeCell ref="CA16:CD16"/>
    <mergeCell ref="CA17:CD17"/>
    <mergeCell ref="CA18:CD18"/>
    <mergeCell ref="CA19:CD19"/>
    <mergeCell ref="CA20:CD20"/>
    <mergeCell ref="CA21:CD21"/>
    <mergeCell ref="CA22:CD22"/>
    <mergeCell ref="CA23:CD23"/>
    <mergeCell ref="CA24:CD24"/>
    <mergeCell ref="CE16:CH16"/>
    <mergeCell ref="CE17:CH17"/>
    <mergeCell ref="CE18:CH18"/>
    <mergeCell ref="CE19:CH19"/>
    <mergeCell ref="CE20:CH20"/>
    <mergeCell ref="CE21:CH21"/>
    <mergeCell ref="CE22:CH22"/>
    <mergeCell ref="CE23:CH23"/>
    <mergeCell ref="CE24:CH24"/>
    <mergeCell ref="A26:Z26"/>
    <mergeCell ref="A28:Z28"/>
    <mergeCell ref="AA28:AN28"/>
    <mergeCell ref="AA26:AD26"/>
    <mergeCell ref="AE26:AH26"/>
    <mergeCell ref="AI26:AL26"/>
    <mergeCell ref="AM26:AP26"/>
    <mergeCell ref="AQ26:AT26"/>
    <mergeCell ref="AU26:AX26"/>
    <mergeCell ref="CQ26:CT26"/>
    <mergeCell ref="CI25:CL25"/>
    <mergeCell ref="CQ20:CT20"/>
    <mergeCell ref="CQ21:CT21"/>
    <mergeCell ref="CQ22:CT22"/>
    <mergeCell ref="CQ23:CT23"/>
    <mergeCell ref="CQ24:CT24"/>
    <mergeCell ref="CQ25:CT25"/>
    <mergeCell ref="CM25:CP25"/>
    <mergeCell ref="CM20:CP20"/>
    <mergeCell ref="CM21:CP21"/>
    <mergeCell ref="CM22:CP22"/>
    <mergeCell ref="CM23:CP23"/>
    <mergeCell ref="CM24:CP24"/>
    <mergeCell ref="CI20:CL20"/>
    <mergeCell ref="CI21:CL21"/>
    <mergeCell ref="CI22:CL22"/>
    <mergeCell ref="CI23:CL23"/>
    <mergeCell ref="CI24:CL24"/>
    <mergeCell ref="BK12:BZ12"/>
    <mergeCell ref="BK27:BZ27"/>
    <mergeCell ref="CI26:CL26"/>
    <mergeCell ref="CM26:CP26"/>
    <mergeCell ref="AY26:BB26"/>
    <mergeCell ref="BC26:BF26"/>
    <mergeCell ref="BG26:BJ26"/>
    <mergeCell ref="BK26:BN26"/>
    <mergeCell ref="BO26:BR26"/>
    <mergeCell ref="BS26:BV26"/>
    <mergeCell ref="BW26:BZ26"/>
    <mergeCell ref="CA26:CD26"/>
    <mergeCell ref="CE26:CH26"/>
    <mergeCell ref="CI16:CL16"/>
    <mergeCell ref="CI17:CL17"/>
    <mergeCell ref="CI18:CL18"/>
    <mergeCell ref="CI19:CL19"/>
    <mergeCell ref="CA25:CD25"/>
  </mergeCells>
  <pageMargins left="0" right="0" top="0.39370078740157499" bottom="0.39370078740157499" header="0" footer="0"/>
  <pageSetup paperSize="9" scale="96" orientation="landscape" horizontalDpi="0" verticalDpi="0"/>
  <rowBreaks count="2" manualBreakCount="2">
    <brk id="38" max="16383" man="1"/>
    <brk id="41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Ravoyard</dc:creator>
  <cp:lastModifiedBy>Michel Ravoyard</cp:lastModifiedBy>
  <cp:lastPrinted>2023-04-06T13:38:43Z</cp:lastPrinted>
  <dcterms:created xsi:type="dcterms:W3CDTF">2023-03-06T14:33:29Z</dcterms:created>
  <dcterms:modified xsi:type="dcterms:W3CDTF">2024-07-08T08:56:30Z</dcterms:modified>
</cp:coreProperties>
</file>